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J55" i="1"/>
  <c r="J66" i="1" s="1"/>
  <c r="I55" i="1"/>
  <c r="I66" i="1" s="1"/>
  <c r="H55" i="1"/>
  <c r="H66" i="1" s="1"/>
  <c r="G66" i="1"/>
  <c r="F55" i="1"/>
  <c r="F66" i="1" s="1"/>
  <c r="B46" i="1"/>
  <c r="A46" i="1"/>
  <c r="L45" i="1"/>
  <c r="J45" i="1"/>
  <c r="I45" i="1"/>
  <c r="H45" i="1"/>
  <c r="G45" i="1"/>
  <c r="F45" i="1"/>
  <c r="B36" i="1"/>
  <c r="A36" i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26" i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F15" i="1"/>
  <c r="F26" i="1" s="1"/>
  <c r="L207" i="1" l="1"/>
  <c r="G207" i="1"/>
  <c r="F207" i="1"/>
</calcChain>
</file>

<file path=xl/sharedStrings.xml><?xml version="1.0" encoding="utf-8"?>
<sst xmlns="http://schemas.openxmlformats.org/spreadsheetml/2006/main" count="259" uniqueCount="73">
  <si>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</si>
  <si>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</si>
  <si>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</si>
  <si>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</si>
  <si>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</si>
  <si>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</si>
  <si>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</si>
  <si>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</si>
  <si>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</si>
  <si>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</si>
  <si>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</si>
  <si>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</si>
  <si>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</si>
  <si>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</si>
  <si>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</si>
  <si>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</si>
  <si>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</si>
  <si>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</si>
  <si>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</si>
  <si>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</si>
  <si>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</si>
  <si>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</si>
  <si>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</si>
  <si>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</si>
  <si>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</si>
  <si>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</si>
  <si>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</si>
  <si>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</si>
  <si>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</si>
  <si>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</si>
  <si>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</si>
  <si>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</si>
  <si>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</si>
  <si>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</si>
  <si>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</si>
  <si>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</si>
  <si>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</si>
  <si>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</si>
  <si>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</si>
  <si>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№3" г.Барнаул</t>
  </si>
  <si>
    <t>Каша молочная рисовая с маслом</t>
  </si>
  <si>
    <t>Таб 4</t>
  </si>
  <si>
    <t>Чай с сахаром</t>
  </si>
  <si>
    <t>Хлеб пшеничный</t>
  </si>
  <si>
    <t>Пюре фруктовое</t>
  </si>
  <si>
    <t>директор</t>
  </si>
  <si>
    <t>Савостина Е.В.</t>
  </si>
  <si>
    <t>акт</t>
  </si>
  <si>
    <t>Макаронные изделия отварные</t>
  </si>
  <si>
    <t>Напиток из ягод</t>
  </si>
  <si>
    <t>Сложный овощной гарнир</t>
  </si>
  <si>
    <t>Лимонад домашний</t>
  </si>
  <si>
    <t>Запеканка творожная с соусом</t>
  </si>
  <si>
    <t>Булочка молочная</t>
  </si>
  <si>
    <t>Гуляш</t>
  </si>
  <si>
    <t>Люля-кебаб с соусом ред</t>
  </si>
  <si>
    <t>Кофейный напиток</t>
  </si>
  <si>
    <t>Мучное изделие</t>
  </si>
  <si>
    <t>Напиток из сухофруктов</t>
  </si>
  <si>
    <t>Закуска из овощей</t>
  </si>
  <si>
    <t>Вареники с творогом с соусом</t>
  </si>
  <si>
    <t>булочное</t>
  </si>
  <si>
    <t>кисломол</t>
  </si>
  <si>
    <t>Булочка школьная</t>
  </si>
  <si>
    <t>Пельмени</t>
  </si>
  <si>
    <t>Чай с сахаром и лимоном</t>
  </si>
  <si>
    <t>Свинина по - мексикански</t>
  </si>
  <si>
    <t>Каша гречневая вязкая</t>
  </si>
  <si>
    <t>Каша  молочная пшенная с маслом</t>
  </si>
  <si>
    <t>Чай с молоком</t>
  </si>
  <si>
    <t>Плов из мяса</t>
  </si>
  <si>
    <t>Бутерброды с джемом</t>
  </si>
  <si>
    <t>Котлеты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</si>
</sst>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85" activePane="bottomRight" state="frozen"/>
      <selection pane="topRight" activeCell="E1" sqref="E1"/>
      <selection pane="bottomLeft" activeCell="A6" sqref="A6"/>
      <selection pane="bottomRight" activeCell="I90" sqref="I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45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46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4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2" t="s">
        <v>40</v>
      </c>
      <c r="F6" s="43">
        <v>150</v>
      </c>
      <c r="G6" s="43">
        <v>5.99</v>
      </c>
      <c r="H6" s="43">
        <v>6.6</v>
      </c>
      <c r="I6" s="43">
        <v>45.17</v>
      </c>
      <c r="J6" s="43">
        <v>264</v>
      </c>
      <c r="K6" s="44" t="s">
        <v>41</v>
      </c>
      <c r="L6" s="40"/>
    </row>
    <row r="7" spans="1:12" ht="14.4" x14ac:dyDescent="0.3">
      <c r="A7" s="23"/>
      <c r="B7" s="15"/>
      <c r="C7" s="11"/>
      <c r="D7" s="6" t="s">
        <v>21</v>
      </c>
      <c r="E7" s="42"/>
      <c r="F7" s="43"/>
      <c r="G7" s="43"/>
      <c r="H7" s="43"/>
      <c r="I7" s="43"/>
      <c r="J7" s="43"/>
      <c r="K7" s="44"/>
      <c r="L7" s="43"/>
    </row>
    <row r="8" spans="1:12" ht="15" thickBot="1" x14ac:dyDescent="0.35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1.48</v>
      </c>
      <c r="H8" s="43">
        <v>1.28</v>
      </c>
      <c r="I8" s="43">
        <v>22.46</v>
      </c>
      <c r="J8" s="43">
        <v>108</v>
      </c>
      <c r="K8" s="44" t="s">
        <v>47</v>
      </c>
      <c r="L8" s="43"/>
    </row>
    <row r="9" spans="1:12" ht="14.4" x14ac:dyDescent="0.3">
      <c r="A9" s="23"/>
      <c r="B9" s="15"/>
      <c r="C9" s="11"/>
      <c r="D9" s="7" t="s">
        <v>23</v>
      </c>
      <c r="E9" s="39" t="s">
        <v>71</v>
      </c>
      <c r="F9" s="40">
        <v>50</v>
      </c>
      <c r="G9" s="40">
        <v>2.76</v>
      </c>
      <c r="H9" s="40">
        <v>0.36</v>
      </c>
      <c r="I9" s="40">
        <v>28.8</v>
      </c>
      <c r="J9" s="40">
        <v>132</v>
      </c>
      <c r="K9" s="41" t="s">
        <v>47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/>
      <c r="E11" s="42" t="s">
        <v>44</v>
      </c>
      <c r="F11" s="43">
        <v>125</v>
      </c>
      <c r="G11" s="43">
        <v>0</v>
      </c>
      <c r="H11" s="43">
        <v>0</v>
      </c>
      <c r="I11" s="43">
        <v>13.75</v>
      </c>
      <c r="J11" s="43">
        <v>55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525</v>
      </c>
      <c r="G15" s="19">
        <f t="shared" ref="G15:J15" si="0">SUM(G6:G14)</f>
        <v>10.23</v>
      </c>
      <c r="H15" s="19">
        <f t="shared" si="0"/>
        <v>8.24</v>
      </c>
      <c r="I15" s="19">
        <f t="shared" si="0"/>
        <v>110.17999999999999</v>
      </c>
      <c r="J15" s="19">
        <f t="shared" si="0"/>
        <v>559</v>
      </c>
      <c r="K15" s="25"/>
      <c r="L15" s="19">
        <v>92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1">SUM(G16:G24)</f>
        <v>0</v>
      </c>
      <c r="H25" s="19">
        <f t="shared" si="1"/>
        <v>0</v>
      </c>
      <c r="I25" s="19">
        <f t="shared" si="1"/>
        <v>0</v>
      </c>
      <c r="J25" s="19">
        <f t="shared" si="1"/>
        <v>0</v>
      </c>
      <c r="K25" s="25"/>
      <c r="L25" s="19">
        <f t="shared" ref="L25" si="2">SUM(L16:L24)</f>
        <v>0</v>
      </c>
    </row>
    <row r="26" spans="1:12" ht="14.4" x14ac:dyDescent="0.25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525</v>
      </c>
      <c r="G26" s="32">
        <f t="shared" ref="G26:J26" si="3">G15+G25</f>
        <v>10.23</v>
      </c>
      <c r="H26" s="32">
        <f t="shared" si="3"/>
        <v>8.24</v>
      </c>
      <c r="I26" s="32">
        <f t="shared" si="3"/>
        <v>110.17999999999999</v>
      </c>
      <c r="J26" s="32">
        <f t="shared" si="3"/>
        <v>559</v>
      </c>
      <c r="K26" s="32"/>
      <c r="L26" s="32">
        <f t="shared" ref="L26" si="4">L15+L25</f>
        <v>92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39" t="s">
        <v>54</v>
      </c>
      <c r="F27" s="40">
        <v>90</v>
      </c>
      <c r="G27" s="40">
        <v>12.51</v>
      </c>
      <c r="H27" s="40">
        <v>19.8</v>
      </c>
      <c r="I27" s="40">
        <v>3.6</v>
      </c>
      <c r="J27" s="40">
        <v>130</v>
      </c>
      <c r="K27" s="41">
        <v>260</v>
      </c>
      <c r="L27" s="40"/>
    </row>
    <row r="28" spans="1:12" ht="14.4" x14ac:dyDescent="0.3">
      <c r="A28" s="14"/>
      <c r="B28" s="15"/>
      <c r="C28" s="11"/>
      <c r="D28" s="6" t="s">
        <v>21</v>
      </c>
      <c r="E28" s="42" t="s">
        <v>48</v>
      </c>
      <c r="F28" s="43">
        <v>180</v>
      </c>
      <c r="G28" s="43">
        <v>6.98</v>
      </c>
      <c r="H28" s="43">
        <v>5.39</v>
      </c>
      <c r="I28" s="43">
        <v>44.5</v>
      </c>
      <c r="J28" s="43">
        <v>255</v>
      </c>
      <c r="K28" s="44">
        <v>516</v>
      </c>
      <c r="L28" s="43"/>
    </row>
    <row r="29" spans="1:12" ht="14.4" x14ac:dyDescent="0.3">
      <c r="A29" s="14"/>
      <c r="B29" s="15"/>
      <c r="C29" s="11"/>
      <c r="D29" s="7" t="s">
        <v>22</v>
      </c>
      <c r="E29" s="42" t="s">
        <v>49</v>
      </c>
      <c r="F29" s="43">
        <v>200</v>
      </c>
      <c r="G29" s="43">
        <v>7.0000000000000007E-2</v>
      </c>
      <c r="H29" s="43">
        <v>0.02</v>
      </c>
      <c r="I29" s="43">
        <v>24.44</v>
      </c>
      <c r="J29" s="43">
        <v>100</v>
      </c>
      <c r="K29" s="44" t="s">
        <v>47</v>
      </c>
      <c r="L29" s="43"/>
    </row>
    <row r="30" spans="1:12" ht="14.4" x14ac:dyDescent="0.3">
      <c r="A30" s="14"/>
      <c r="B30" s="15"/>
      <c r="C30" s="11"/>
      <c r="D30" s="7" t="s">
        <v>23</v>
      </c>
      <c r="E30" s="42" t="s">
        <v>43</v>
      </c>
      <c r="F30" s="43">
        <v>30</v>
      </c>
      <c r="G30" s="43">
        <v>2.4</v>
      </c>
      <c r="H30" s="43">
        <v>0.3</v>
      </c>
      <c r="I30" s="43">
        <v>15</v>
      </c>
      <c r="J30" s="43">
        <v>72</v>
      </c>
      <c r="K30" s="44" t="s">
        <v>47</v>
      </c>
      <c r="L30" s="43"/>
    </row>
    <row r="31" spans="1:12" ht="14.4" x14ac:dyDescent="0.3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6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6"/>
      <c r="B35" s="17"/>
      <c r="C35" s="8"/>
      <c r="D35" s="18" t="s">
        <v>33</v>
      </c>
      <c r="E35" s="9"/>
      <c r="F35" s="19">
        <f>SUM(F27:F34)</f>
        <v>500</v>
      </c>
      <c r="G35" s="19">
        <f>SUM(G27:G34)</f>
        <v>21.96</v>
      </c>
      <c r="H35" s="19">
        <f>SUM(H27:H34)</f>
        <v>25.51</v>
      </c>
      <c r="I35" s="19">
        <f>SUM(I27:I34)</f>
        <v>87.54</v>
      </c>
      <c r="J35" s="19">
        <f>SUM(J27:J34)</f>
        <v>557</v>
      </c>
      <c r="K35" s="25"/>
      <c r="L35" s="19">
        <v>92</v>
      </c>
    </row>
    <row r="36" spans="1:12" ht="14.4" x14ac:dyDescent="0.3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5">SUM(G36:G44)</f>
        <v>0</v>
      </c>
      <c r="H45" s="19">
        <f t="shared" ref="H45" si="6">SUM(H36:H44)</f>
        <v>0</v>
      </c>
      <c r="I45" s="19">
        <f t="shared" ref="I45" si="7">SUM(I36:I44)</f>
        <v>0</v>
      </c>
      <c r="J45" s="19">
        <f t="shared" ref="J45:L45" si="8">SUM(J36:J44)</f>
        <v>0</v>
      </c>
      <c r="K45" s="25"/>
      <c r="L45" s="19">
        <f t="shared" si="8"/>
        <v>0</v>
      </c>
    </row>
    <row r="46" spans="1:12" ht="15.75" customHeight="1" x14ac:dyDescent="0.25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500</v>
      </c>
      <c r="G46" s="32">
        <f t="shared" ref="G46" si="9">G35+G45</f>
        <v>21.96</v>
      </c>
      <c r="H46" s="32">
        <f t="shared" ref="H46" si="10">H35+H45</f>
        <v>25.51</v>
      </c>
      <c r="I46" s="32">
        <f t="shared" ref="I46" si="11">I35+I45</f>
        <v>87.54</v>
      </c>
      <c r="J46" s="32">
        <f t="shared" ref="J46" si="12">J35+J45</f>
        <v>557</v>
      </c>
      <c r="K46" s="32"/>
      <c r="L46" s="32">
        <v>92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39" t="s">
        <v>72</v>
      </c>
      <c r="F47" s="40">
        <v>100</v>
      </c>
      <c r="G47" s="40">
        <v>10.53</v>
      </c>
      <c r="H47" s="40">
        <v>8.52</v>
      </c>
      <c r="I47" s="40">
        <v>14.06</v>
      </c>
      <c r="J47" s="40">
        <v>165</v>
      </c>
      <c r="K47" s="41">
        <v>388</v>
      </c>
      <c r="L47" s="40"/>
    </row>
    <row r="48" spans="1:12" ht="14.4" x14ac:dyDescent="0.3">
      <c r="A48" s="23"/>
      <c r="B48" s="15"/>
      <c r="C48" s="11"/>
      <c r="D48" s="6" t="s">
        <v>21</v>
      </c>
      <c r="E48" s="42" t="s">
        <v>50</v>
      </c>
      <c r="F48" s="43">
        <v>170</v>
      </c>
      <c r="G48" s="43">
        <v>3.8</v>
      </c>
      <c r="H48" s="43">
        <v>7.71</v>
      </c>
      <c r="I48" s="43">
        <v>22.61</v>
      </c>
      <c r="J48" s="43">
        <v>177</v>
      </c>
      <c r="K48" s="44" t="s">
        <v>47</v>
      </c>
      <c r="L48" s="43"/>
    </row>
    <row r="49" spans="1:12" ht="14.4" x14ac:dyDescent="0.3">
      <c r="A49" s="23"/>
      <c r="B49" s="15"/>
      <c r="C49" s="11"/>
      <c r="D49" s="7" t="s">
        <v>22</v>
      </c>
      <c r="E49" s="42" t="s">
        <v>51</v>
      </c>
      <c r="F49" s="43">
        <v>200</v>
      </c>
      <c r="G49" s="43">
        <v>0</v>
      </c>
      <c r="H49" s="43">
        <v>0</v>
      </c>
      <c r="I49" s="43">
        <v>18</v>
      </c>
      <c r="J49" s="43">
        <v>113</v>
      </c>
      <c r="K49" s="44" t="s">
        <v>47</v>
      </c>
      <c r="L49" s="43"/>
    </row>
    <row r="50" spans="1:12" ht="14.4" x14ac:dyDescent="0.3">
      <c r="A50" s="23"/>
      <c r="B50" s="15"/>
      <c r="C50" s="11"/>
      <c r="D50" s="7" t="s">
        <v>23</v>
      </c>
      <c r="E50" s="42" t="s">
        <v>43</v>
      </c>
      <c r="F50" s="43">
        <v>30</v>
      </c>
      <c r="G50" s="43">
        <v>2.4</v>
      </c>
      <c r="H50" s="43">
        <v>0.3</v>
      </c>
      <c r="I50" s="43">
        <v>15</v>
      </c>
      <c r="J50" s="43">
        <v>84</v>
      </c>
      <c r="K50" s="44"/>
      <c r="L50" s="43"/>
    </row>
    <row r="51" spans="1:12" ht="14.4" x14ac:dyDescent="0.3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v>16.73</v>
      </c>
      <c r="H55" s="19">
        <f>SUM(H47:H54)</f>
        <v>16.53</v>
      </c>
      <c r="I55" s="19">
        <f>SUM(I47:I54)</f>
        <v>69.67</v>
      </c>
      <c r="J55" s="19">
        <f>SUM(J47:J54)</f>
        <v>539</v>
      </c>
      <c r="K55" s="25"/>
      <c r="L55" s="19">
        <v>92</v>
      </c>
    </row>
    <row r="56" spans="1:12" ht="14.4" x14ac:dyDescent="0.3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3">SUM(G56:G64)</f>
        <v>0</v>
      </c>
      <c r="H65" s="19">
        <f t="shared" ref="H65" si="14">SUM(H56:H64)</f>
        <v>0</v>
      </c>
      <c r="I65" s="19">
        <f t="shared" ref="I65" si="15">SUM(I56:I64)</f>
        <v>0</v>
      </c>
      <c r="J65" s="19">
        <f t="shared" ref="J65:L65" si="16">SUM(J56:J64)</f>
        <v>0</v>
      </c>
      <c r="K65" s="25"/>
      <c r="L65" s="19">
        <f t="shared" si="16"/>
        <v>0</v>
      </c>
    </row>
    <row r="66" spans="1:12" ht="15.75" customHeight="1" x14ac:dyDescent="0.25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500</v>
      </c>
      <c r="G66" s="32">
        <f t="shared" ref="G66" si="17">G55+G65</f>
        <v>16.73</v>
      </c>
      <c r="H66" s="32">
        <f t="shared" ref="H66" si="18">H55+H65</f>
        <v>16.53</v>
      </c>
      <c r="I66" s="32">
        <f t="shared" ref="I66" si="19">I55+I65</f>
        <v>69.67</v>
      </c>
      <c r="J66" s="32">
        <f t="shared" ref="J66" si="20">J55+J65</f>
        <v>539</v>
      </c>
      <c r="K66" s="32"/>
      <c r="L66" s="32">
        <v>92</v>
      </c>
    </row>
    <row r="67" spans="1:12" ht="14.4" x14ac:dyDescent="0.3">
      <c r="A67" s="20">
        <v>1</v>
      </c>
      <c r="B67" s="21">
        <v>4</v>
      </c>
      <c r="C67" s="22" t="s">
        <v>20</v>
      </c>
      <c r="D67" s="5" t="s">
        <v>21</v>
      </c>
      <c r="E67" s="39" t="s">
        <v>52</v>
      </c>
      <c r="F67" s="40">
        <v>200</v>
      </c>
      <c r="G67" s="40">
        <v>28.13</v>
      </c>
      <c r="H67" s="40">
        <v>10.55</v>
      </c>
      <c r="I67" s="40">
        <v>30.74</v>
      </c>
      <c r="J67" s="40">
        <v>365</v>
      </c>
      <c r="K67" s="41">
        <v>31</v>
      </c>
      <c r="L67" s="40"/>
    </row>
    <row r="68" spans="1:12" ht="14.4" x14ac:dyDescent="0.3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7" t="s">
        <v>22</v>
      </c>
      <c r="E69" s="42" t="s">
        <v>42</v>
      </c>
      <c r="F69" s="43">
        <v>200</v>
      </c>
      <c r="G69" s="43">
        <v>0.2</v>
      </c>
      <c r="H69" s="43">
        <v>0.02</v>
      </c>
      <c r="I69" s="43">
        <v>15</v>
      </c>
      <c r="J69" s="43">
        <v>61</v>
      </c>
      <c r="K69" s="44">
        <v>685</v>
      </c>
      <c r="L69" s="43"/>
    </row>
    <row r="70" spans="1:12" ht="14.4" x14ac:dyDescent="0.3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6" t="s">
        <v>61</v>
      </c>
      <c r="E72" s="42" t="s">
        <v>63</v>
      </c>
      <c r="F72" s="43">
        <v>100</v>
      </c>
      <c r="G72" s="43">
        <v>4.0999999999999996</v>
      </c>
      <c r="H72" s="43">
        <v>1.6</v>
      </c>
      <c r="I72" s="43">
        <v>26.4</v>
      </c>
      <c r="J72" s="43">
        <v>128</v>
      </c>
      <c r="K72" s="44">
        <v>428</v>
      </c>
      <c r="L72" s="43"/>
    </row>
    <row r="73" spans="1:12" ht="14.4" x14ac:dyDescent="0.3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1">SUM(G67:G74)</f>
        <v>32.43</v>
      </c>
      <c r="H75" s="19">
        <f t="shared" ref="H75" si="22">SUM(H67:H74)</f>
        <v>12.17</v>
      </c>
      <c r="I75" s="19">
        <f t="shared" ref="I75" si="23">SUM(I67:I74)</f>
        <v>72.139999999999986</v>
      </c>
      <c r="J75" s="19">
        <f t="shared" ref="J75" si="24">SUM(J67:J74)</f>
        <v>554</v>
      </c>
      <c r="K75" s="25"/>
      <c r="L75" s="19">
        <v>92</v>
      </c>
    </row>
    <row r="76" spans="1:12" ht="14.4" x14ac:dyDescent="0.3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5">SUM(G76:G84)</f>
        <v>0</v>
      </c>
      <c r="H85" s="19">
        <f t="shared" ref="H85" si="26">SUM(H76:H84)</f>
        <v>0</v>
      </c>
      <c r="I85" s="19">
        <f t="shared" ref="I85" si="27">SUM(I76:I84)</f>
        <v>0</v>
      </c>
      <c r="J85" s="19">
        <f t="shared" ref="J85:L85" si="28">SUM(J76:J84)</f>
        <v>0</v>
      </c>
      <c r="K85" s="25"/>
      <c r="L85" s="19">
        <f t="shared" si="28"/>
        <v>0</v>
      </c>
    </row>
    <row r="86" spans="1:12" ht="15.75" customHeight="1" x14ac:dyDescent="0.25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500</v>
      </c>
      <c r="G86" s="32">
        <f t="shared" ref="G86" si="29">G75+G85</f>
        <v>32.43</v>
      </c>
      <c r="H86" s="32">
        <f t="shared" ref="H86" si="30">H75+H85</f>
        <v>12.17</v>
      </c>
      <c r="I86" s="32">
        <f t="shared" ref="I86" si="31">I75+I85</f>
        <v>72.139999999999986</v>
      </c>
      <c r="J86" s="32">
        <f t="shared" ref="J86" si="32">J75+J85</f>
        <v>554</v>
      </c>
      <c r="K86" s="32"/>
      <c r="L86" s="32">
        <v>92</v>
      </c>
    </row>
    <row r="87" spans="1:12" ht="14.4" x14ac:dyDescent="0.3">
      <c r="A87" s="20">
        <v>1</v>
      </c>
      <c r="B87" s="21">
        <v>5</v>
      </c>
      <c r="C87" s="22" t="s">
        <v>20</v>
      </c>
      <c r="D87" s="5" t="s">
        <v>21</v>
      </c>
      <c r="E87" s="39" t="s">
        <v>64</v>
      </c>
      <c r="F87" s="40">
        <v>180</v>
      </c>
      <c r="G87" s="40">
        <v>19.510000000000002</v>
      </c>
      <c r="H87" s="40">
        <v>15.08</v>
      </c>
      <c r="I87" s="40">
        <v>44.33</v>
      </c>
      <c r="J87" s="40">
        <v>373</v>
      </c>
      <c r="K87" s="41" t="s">
        <v>47</v>
      </c>
      <c r="L87" s="40"/>
    </row>
    <row r="88" spans="1:12" ht="14.4" x14ac:dyDescent="0.3">
      <c r="A88" s="23"/>
      <c r="B88" s="15"/>
      <c r="C88" s="11"/>
      <c r="D88" s="6" t="s">
        <v>21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22</v>
      </c>
      <c r="E89" s="42" t="s">
        <v>65</v>
      </c>
      <c r="F89" s="43">
        <v>200</v>
      </c>
      <c r="G89" s="43">
        <v>0.26</v>
      </c>
      <c r="H89" s="43">
        <v>0.03</v>
      </c>
      <c r="I89" s="43">
        <v>15.25</v>
      </c>
      <c r="J89" s="43">
        <v>64</v>
      </c>
      <c r="K89" s="44">
        <v>686</v>
      </c>
      <c r="L89" s="43"/>
    </row>
    <row r="90" spans="1:12" ht="14.4" x14ac:dyDescent="0.3">
      <c r="A90" s="23"/>
      <c r="B90" s="15"/>
      <c r="C90" s="11"/>
      <c r="D90" s="7" t="s">
        <v>23</v>
      </c>
      <c r="E90" s="42" t="s">
        <v>43</v>
      </c>
      <c r="F90" s="43">
        <v>25</v>
      </c>
      <c r="G90" s="43">
        <v>2.4</v>
      </c>
      <c r="H90" s="43">
        <v>1</v>
      </c>
      <c r="I90" s="43">
        <v>14</v>
      </c>
      <c r="J90" s="43">
        <v>70</v>
      </c>
      <c r="K90" s="44"/>
      <c r="L90" s="43"/>
    </row>
    <row r="91" spans="1:12" ht="14.4" x14ac:dyDescent="0.3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6" t="s">
        <v>26</v>
      </c>
      <c r="E92" s="42" t="s">
        <v>59</v>
      </c>
      <c r="F92" s="43">
        <v>100</v>
      </c>
      <c r="G92" s="43">
        <v>1.83</v>
      </c>
      <c r="H92" s="43">
        <v>4.5</v>
      </c>
      <c r="I92" s="43">
        <v>7.5</v>
      </c>
      <c r="J92" s="43">
        <v>78</v>
      </c>
      <c r="K92" s="44" t="s">
        <v>47</v>
      </c>
      <c r="L92" s="43"/>
    </row>
    <row r="93" spans="1:12" ht="14.4" x14ac:dyDescent="0.3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SUM(F87:F94)</f>
        <v>505</v>
      </c>
      <c r="G95" s="19">
        <f t="shared" ref="G95" si="33">SUM(G87:G94)</f>
        <v>24</v>
      </c>
      <c r="H95" s="19">
        <f t="shared" ref="H95" si="34">SUM(H87:H94)</f>
        <v>20.61</v>
      </c>
      <c r="I95" s="19">
        <f t="shared" ref="I95" si="35">SUM(I87:I94)</f>
        <v>81.08</v>
      </c>
      <c r="J95" s="19">
        <f t="shared" ref="J95" si="36">SUM(J87:J94)</f>
        <v>585</v>
      </c>
      <c r="K95" s="25"/>
      <c r="L95" s="19">
        <v>92</v>
      </c>
    </row>
    <row r="96" spans="1:12" ht="14.4" x14ac:dyDescent="0.3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7">SUM(G96:G104)</f>
        <v>0</v>
      </c>
      <c r="H105" s="19">
        <f t="shared" ref="H105" si="38">SUM(H96:H104)</f>
        <v>0</v>
      </c>
      <c r="I105" s="19">
        <f t="shared" ref="I105" si="39">SUM(I96:I104)</f>
        <v>0</v>
      </c>
      <c r="J105" s="19">
        <f t="shared" ref="J105:L105" si="40">SUM(J96:J104)</f>
        <v>0</v>
      </c>
      <c r="K105" s="25"/>
      <c r="L105" s="19">
        <f t="shared" si="40"/>
        <v>0</v>
      </c>
    </row>
    <row r="106" spans="1:12" ht="15.75" customHeight="1" thickBot="1" x14ac:dyDescent="0.3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505</v>
      </c>
      <c r="G106" s="32">
        <f t="shared" ref="G106" si="41">G95+G105</f>
        <v>24</v>
      </c>
      <c r="H106" s="32">
        <f t="shared" ref="H106" si="42">H95+H105</f>
        <v>20.61</v>
      </c>
      <c r="I106" s="32">
        <f t="shared" ref="I106" si="43">I95+I105</f>
        <v>81.08</v>
      </c>
      <c r="J106" s="32">
        <f t="shared" ref="J106" si="44">J95+J105</f>
        <v>585</v>
      </c>
      <c r="K106" s="32"/>
      <c r="L106" s="32">
        <v>92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s="39" t="s">
        <v>66</v>
      </c>
      <c r="F107" s="40">
        <v>90</v>
      </c>
      <c r="G107" s="40">
        <v>7.41</v>
      </c>
      <c r="H107" s="40">
        <v>9.86</v>
      </c>
      <c r="I107" s="40">
        <v>9.8000000000000007</v>
      </c>
      <c r="J107" s="40">
        <v>182</v>
      </c>
      <c r="K107" s="41" t="s">
        <v>47</v>
      </c>
      <c r="L107" s="40"/>
    </row>
    <row r="108" spans="1:12" ht="14.4" x14ac:dyDescent="0.3">
      <c r="A108" s="23"/>
      <c r="B108" s="15"/>
      <c r="C108" s="11"/>
      <c r="D108" s="6" t="s">
        <v>21</v>
      </c>
      <c r="E108" s="42" t="s">
        <v>48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>
        <v>516</v>
      </c>
      <c r="L108" s="43"/>
    </row>
    <row r="109" spans="1:12" ht="14.4" x14ac:dyDescent="0.3">
      <c r="A109" s="23"/>
      <c r="B109" s="15"/>
      <c r="C109" s="11"/>
      <c r="D109" s="7" t="s">
        <v>22</v>
      </c>
      <c r="E109" s="42" t="s">
        <v>42</v>
      </c>
      <c r="F109" s="43">
        <v>200</v>
      </c>
      <c r="G109" s="43">
        <v>0.2</v>
      </c>
      <c r="H109" s="43">
        <v>0.02</v>
      </c>
      <c r="I109" s="43">
        <v>15</v>
      </c>
      <c r="J109" s="43">
        <v>61</v>
      </c>
      <c r="K109" s="44">
        <v>685</v>
      </c>
      <c r="L109" s="43"/>
    </row>
    <row r="110" spans="1:12" ht="14.4" x14ac:dyDescent="0.3">
      <c r="A110" s="23"/>
      <c r="B110" s="15"/>
      <c r="C110" s="11"/>
      <c r="D110" s="7" t="s">
        <v>23</v>
      </c>
      <c r="E110" s="42" t="s">
        <v>43</v>
      </c>
      <c r="F110" s="43">
        <v>30</v>
      </c>
      <c r="G110" s="43">
        <v>2.4</v>
      </c>
      <c r="H110" s="43">
        <v>0.3</v>
      </c>
      <c r="I110" s="43">
        <v>15</v>
      </c>
      <c r="J110" s="43">
        <v>72</v>
      </c>
      <c r="K110" s="44"/>
      <c r="L110" s="43"/>
    </row>
    <row r="111" spans="1:12" ht="14.4" x14ac:dyDescent="0.3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5">SUM(G107:G114)</f>
        <v>16.989999999999998</v>
      </c>
      <c r="H115" s="19">
        <f t="shared" si="45"/>
        <v>15.57</v>
      </c>
      <c r="I115" s="19">
        <f t="shared" si="45"/>
        <v>84.3</v>
      </c>
      <c r="J115" s="19">
        <f t="shared" si="45"/>
        <v>570</v>
      </c>
      <c r="K115" s="25"/>
      <c r="L115" s="19">
        <v>92</v>
      </c>
    </row>
    <row r="116" spans="1:12" ht="14.4" x14ac:dyDescent="0.3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6">SUM(G116:G124)</f>
        <v>0</v>
      </c>
      <c r="H125" s="19">
        <f t="shared" si="46"/>
        <v>0</v>
      </c>
      <c r="I125" s="19">
        <f t="shared" si="46"/>
        <v>0</v>
      </c>
      <c r="J125" s="19">
        <f t="shared" si="46"/>
        <v>0</v>
      </c>
      <c r="K125" s="25"/>
      <c r="L125" s="19">
        <f t="shared" ref="L125" si="47">SUM(L116:L124)</f>
        <v>0</v>
      </c>
    </row>
    <row r="126" spans="1:12" ht="14.4" x14ac:dyDescent="0.25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500</v>
      </c>
      <c r="G126" s="32">
        <f t="shared" ref="G126" si="48">G115+G125</f>
        <v>16.989999999999998</v>
      </c>
      <c r="H126" s="32">
        <f t="shared" ref="H126" si="49">H115+H125</f>
        <v>15.57</v>
      </c>
      <c r="I126" s="32">
        <f t="shared" ref="I126" si="50">I115+I125</f>
        <v>84.3</v>
      </c>
      <c r="J126" s="32">
        <f t="shared" ref="J126" si="51">J115+J125</f>
        <v>570</v>
      </c>
      <c r="K126" s="32"/>
      <c r="L126" s="32">
        <v>92</v>
      </c>
    </row>
    <row r="127" spans="1:12" ht="14.4" x14ac:dyDescent="0.3">
      <c r="A127" s="14">
        <v>2</v>
      </c>
      <c r="B127" s="15">
        <v>2</v>
      </c>
      <c r="C127" s="22" t="s">
        <v>20</v>
      </c>
      <c r="D127" s="5" t="s">
        <v>21</v>
      </c>
      <c r="E127" s="39" t="s">
        <v>55</v>
      </c>
      <c r="F127" s="40">
        <v>90</v>
      </c>
      <c r="G127" s="40">
        <v>16.489999999999998</v>
      </c>
      <c r="H127" s="40">
        <v>8.82</v>
      </c>
      <c r="I127" s="40">
        <v>21.29</v>
      </c>
      <c r="J127" s="40">
        <v>235</v>
      </c>
      <c r="K127" s="41" t="s">
        <v>47</v>
      </c>
      <c r="L127" s="40"/>
    </row>
    <row r="128" spans="1:12" ht="14.4" x14ac:dyDescent="0.3">
      <c r="A128" s="14"/>
      <c r="B128" s="15"/>
      <c r="C128" s="11"/>
      <c r="D128" s="6" t="s">
        <v>21</v>
      </c>
      <c r="E128" s="42" t="s">
        <v>67</v>
      </c>
      <c r="F128" s="43">
        <v>180</v>
      </c>
      <c r="G128" s="43">
        <v>5.55</v>
      </c>
      <c r="H128" s="43">
        <v>6.01</v>
      </c>
      <c r="I128" s="43">
        <v>25.01</v>
      </c>
      <c r="J128" s="43">
        <v>176</v>
      </c>
      <c r="K128" s="44">
        <v>510</v>
      </c>
      <c r="L128" s="43"/>
    </row>
    <row r="129" spans="1:12" ht="14.4" x14ac:dyDescent="0.3">
      <c r="A129" s="14"/>
      <c r="B129" s="15"/>
      <c r="C129" s="11"/>
      <c r="D129" s="7" t="s">
        <v>22</v>
      </c>
      <c r="E129" s="42" t="s">
        <v>49</v>
      </c>
      <c r="F129" s="43">
        <v>200</v>
      </c>
      <c r="G129" s="43">
        <v>7.0000000000000007E-2</v>
      </c>
      <c r="H129" s="43">
        <v>0.02</v>
      </c>
      <c r="I129" s="43">
        <v>24.44</v>
      </c>
      <c r="J129" s="43">
        <v>100</v>
      </c>
      <c r="K129" s="44" t="s">
        <v>47</v>
      </c>
      <c r="L129" s="43"/>
    </row>
    <row r="130" spans="1:12" ht="14.4" x14ac:dyDescent="0.3">
      <c r="A130" s="14"/>
      <c r="B130" s="15"/>
      <c r="C130" s="11"/>
      <c r="D130" s="7" t="s">
        <v>23</v>
      </c>
      <c r="E130" s="42" t="s">
        <v>43</v>
      </c>
      <c r="F130" s="43">
        <v>30</v>
      </c>
      <c r="G130" s="43">
        <v>2.4</v>
      </c>
      <c r="H130" s="43">
        <v>0.3</v>
      </c>
      <c r="I130" s="43">
        <v>15</v>
      </c>
      <c r="J130" s="43">
        <v>72</v>
      </c>
      <c r="K130" s="44"/>
      <c r="L130" s="43"/>
    </row>
    <row r="131" spans="1:12" ht="14.4" x14ac:dyDescent="0.3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2">SUM(G127:G134)</f>
        <v>24.509999999999998</v>
      </c>
      <c r="H135" s="19">
        <f t="shared" si="52"/>
        <v>15.15</v>
      </c>
      <c r="I135" s="19">
        <f t="shared" si="52"/>
        <v>85.74</v>
      </c>
      <c r="J135" s="19">
        <f t="shared" si="52"/>
        <v>583</v>
      </c>
      <c r="K135" s="25"/>
      <c r="L135" s="19">
        <v>92</v>
      </c>
    </row>
    <row r="136" spans="1:12" ht="14.4" x14ac:dyDescent="0.3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3">SUM(G136:G144)</f>
        <v>0</v>
      </c>
      <c r="H145" s="19">
        <f t="shared" si="53"/>
        <v>0</v>
      </c>
      <c r="I145" s="19">
        <f t="shared" si="53"/>
        <v>0</v>
      </c>
      <c r="J145" s="19">
        <f t="shared" si="53"/>
        <v>0</v>
      </c>
      <c r="K145" s="25"/>
      <c r="L145" s="19">
        <f t="shared" ref="L145" si="54">SUM(L136:L144)</f>
        <v>0</v>
      </c>
    </row>
    <row r="146" spans="1:12" ht="14.4" x14ac:dyDescent="0.25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500</v>
      </c>
      <c r="G146" s="32">
        <f t="shared" ref="G146" si="55">G135+G145</f>
        <v>24.509999999999998</v>
      </c>
      <c r="H146" s="32">
        <f t="shared" ref="H146" si="56">H135+H145</f>
        <v>15.15</v>
      </c>
      <c r="I146" s="32">
        <f t="shared" ref="I146" si="57">I135+I145</f>
        <v>85.74</v>
      </c>
      <c r="J146" s="32">
        <f t="shared" ref="J146" si="58">J135+J145</f>
        <v>583</v>
      </c>
      <c r="K146" s="32"/>
      <c r="L146" s="32">
        <v>92</v>
      </c>
    </row>
    <row r="147" spans="1:12" ht="14.4" x14ac:dyDescent="0.3">
      <c r="A147" s="20">
        <v>2</v>
      </c>
      <c r="B147" s="21">
        <v>3</v>
      </c>
      <c r="C147" s="22" t="s">
        <v>20</v>
      </c>
      <c r="D147" s="5" t="s">
        <v>21</v>
      </c>
      <c r="E147" s="39" t="s">
        <v>68</v>
      </c>
      <c r="F147" s="40">
        <v>150</v>
      </c>
      <c r="G147" s="40">
        <v>6.46</v>
      </c>
      <c r="H147" s="40">
        <v>6.74</v>
      </c>
      <c r="I147" s="40">
        <v>34.51</v>
      </c>
      <c r="J147" s="40">
        <v>225</v>
      </c>
      <c r="K147" s="41" t="s">
        <v>41</v>
      </c>
      <c r="L147" s="40"/>
    </row>
    <row r="148" spans="1:12" ht="14.4" x14ac:dyDescent="0.3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22</v>
      </c>
      <c r="E149" s="42" t="s">
        <v>69</v>
      </c>
      <c r="F149" s="43">
        <v>200</v>
      </c>
      <c r="G149" s="43">
        <v>1.66</v>
      </c>
      <c r="H149" s="43">
        <v>1.27</v>
      </c>
      <c r="I149" s="43">
        <v>17.440000000000001</v>
      </c>
      <c r="J149" s="43">
        <v>89</v>
      </c>
      <c r="K149" s="44">
        <v>378</v>
      </c>
      <c r="L149" s="43"/>
    </row>
    <row r="150" spans="1:12" ht="15.75" customHeight="1" x14ac:dyDescent="0.3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 t="s">
        <v>62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6" t="s">
        <v>61</v>
      </c>
      <c r="E153" s="42" t="s">
        <v>57</v>
      </c>
      <c r="F153" s="43">
        <v>50</v>
      </c>
      <c r="G153" s="43">
        <v>5</v>
      </c>
      <c r="H153" s="43">
        <v>10.18</v>
      </c>
      <c r="I153" s="43">
        <v>22.06</v>
      </c>
      <c r="J153" s="43">
        <v>173</v>
      </c>
      <c r="K153" s="44" t="s">
        <v>47</v>
      </c>
      <c r="L153" s="43"/>
    </row>
    <row r="154" spans="1:12" ht="14.4" x14ac:dyDescent="0.3">
      <c r="A154" s="23"/>
      <c r="B154" s="15"/>
      <c r="C154" s="11"/>
      <c r="D154" s="6"/>
      <c r="E154" s="42" t="s">
        <v>44</v>
      </c>
      <c r="F154" s="43">
        <v>125</v>
      </c>
      <c r="G154" s="43">
        <v>0</v>
      </c>
      <c r="H154" s="43">
        <v>0</v>
      </c>
      <c r="I154" s="43">
        <v>13.75</v>
      </c>
      <c r="J154" s="43">
        <v>55</v>
      </c>
      <c r="K154" s="44"/>
      <c r="L154" s="43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SUM(F147:F154)</f>
        <v>525</v>
      </c>
      <c r="G155" s="19">
        <f t="shared" ref="G155:J155" si="59">SUM(G147:G154)</f>
        <v>13.12</v>
      </c>
      <c r="H155" s="19">
        <f t="shared" si="59"/>
        <v>18.189999999999998</v>
      </c>
      <c r="I155" s="19">
        <f t="shared" si="59"/>
        <v>87.76</v>
      </c>
      <c r="J155" s="19">
        <f t="shared" si="59"/>
        <v>542</v>
      </c>
      <c r="K155" s="25"/>
      <c r="L155" s="19">
        <v>92</v>
      </c>
    </row>
    <row r="156" spans="1:12" ht="14.4" x14ac:dyDescent="0.3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0">SUM(G156:G164)</f>
        <v>0</v>
      </c>
      <c r="H165" s="19">
        <f t="shared" si="60"/>
        <v>0</v>
      </c>
      <c r="I165" s="19">
        <f t="shared" si="60"/>
        <v>0</v>
      </c>
      <c r="J165" s="19">
        <f t="shared" si="60"/>
        <v>0</v>
      </c>
      <c r="K165" s="25"/>
      <c r="L165" s="19">
        <f t="shared" ref="L165" si="61">SUM(L156:L164)</f>
        <v>0</v>
      </c>
    </row>
    <row r="166" spans="1:12" ht="14.4" x14ac:dyDescent="0.25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525</v>
      </c>
      <c r="G166" s="32">
        <f t="shared" ref="G166" si="62">G155+G165</f>
        <v>13.12</v>
      </c>
      <c r="H166" s="32">
        <f t="shared" ref="H166" si="63">H155+H165</f>
        <v>18.189999999999998</v>
      </c>
      <c r="I166" s="32">
        <f t="shared" ref="I166" si="64">I155+I165</f>
        <v>87.76</v>
      </c>
      <c r="J166" s="32">
        <f t="shared" ref="J166" si="65">J155+J165</f>
        <v>542</v>
      </c>
      <c r="K166" s="32"/>
      <c r="L166" s="32">
        <v>92</v>
      </c>
    </row>
    <row r="167" spans="1:12" ht="14.4" x14ac:dyDescent="0.3">
      <c r="A167" s="20">
        <v>2</v>
      </c>
      <c r="B167" s="21">
        <v>4</v>
      </c>
      <c r="C167" s="22" t="s">
        <v>20</v>
      </c>
      <c r="D167" s="5" t="s">
        <v>21</v>
      </c>
      <c r="E167" s="39" t="s">
        <v>70</v>
      </c>
      <c r="F167" s="40">
        <v>220</v>
      </c>
      <c r="G167" s="40">
        <v>15.62</v>
      </c>
      <c r="H167" s="40">
        <v>12.69</v>
      </c>
      <c r="I167" s="40">
        <v>34.21</v>
      </c>
      <c r="J167" s="40">
        <v>305</v>
      </c>
      <c r="K167" s="41">
        <v>265</v>
      </c>
      <c r="L167" s="40"/>
    </row>
    <row r="168" spans="1:12" ht="14.4" x14ac:dyDescent="0.3">
      <c r="A168" s="23"/>
      <c r="B168" s="15"/>
      <c r="C168" s="11"/>
      <c r="D168" s="6" t="s">
        <v>21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22</v>
      </c>
      <c r="E169" s="42" t="s">
        <v>58</v>
      </c>
      <c r="F169" s="43">
        <v>200</v>
      </c>
      <c r="G169" s="43">
        <v>0.6</v>
      </c>
      <c r="H169" s="43">
        <v>0.06</v>
      </c>
      <c r="I169" s="43">
        <v>29.79</v>
      </c>
      <c r="J169" s="43">
        <v>124</v>
      </c>
      <c r="K169" s="44" t="s">
        <v>47</v>
      </c>
      <c r="L169" s="43"/>
    </row>
    <row r="170" spans="1:12" ht="14.4" x14ac:dyDescent="0.3">
      <c r="A170" s="23"/>
      <c r="B170" s="15"/>
      <c r="C170" s="11"/>
      <c r="D170" s="7" t="s">
        <v>23</v>
      </c>
      <c r="E170" s="42" t="s">
        <v>43</v>
      </c>
      <c r="F170" s="43">
        <v>30</v>
      </c>
      <c r="G170" s="43">
        <v>2.4</v>
      </c>
      <c r="H170" s="43">
        <v>0.3</v>
      </c>
      <c r="I170" s="43">
        <v>15</v>
      </c>
      <c r="J170" s="43">
        <v>72</v>
      </c>
      <c r="K170" s="44"/>
      <c r="L170" s="43"/>
    </row>
    <row r="171" spans="1:12" ht="14.4" x14ac:dyDescent="0.3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 t="s">
        <v>26</v>
      </c>
      <c r="E172" s="42" t="s">
        <v>59</v>
      </c>
      <c r="F172" s="43">
        <v>60</v>
      </c>
      <c r="G172" s="43">
        <v>1</v>
      </c>
      <c r="H172" s="43">
        <v>3</v>
      </c>
      <c r="I172" s="43">
        <v>5</v>
      </c>
      <c r="J172" s="43">
        <v>47</v>
      </c>
      <c r="K172" s="44" t="s">
        <v>47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SUM(F167:F174)</f>
        <v>510</v>
      </c>
      <c r="G175" s="19">
        <f t="shared" ref="G175:J175" si="66">SUM(G167:G174)</f>
        <v>19.619999999999997</v>
      </c>
      <c r="H175" s="19">
        <f t="shared" si="66"/>
        <v>16.05</v>
      </c>
      <c r="I175" s="19">
        <f t="shared" si="66"/>
        <v>84</v>
      </c>
      <c r="J175" s="19">
        <f t="shared" si="66"/>
        <v>548</v>
      </c>
      <c r="K175" s="25"/>
      <c r="L175" s="19">
        <v>92</v>
      </c>
    </row>
    <row r="176" spans="1:12" ht="14.4" x14ac:dyDescent="0.3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67">SUM(G176:G184)</f>
        <v>0</v>
      </c>
      <c r="H185" s="19">
        <f t="shared" si="67"/>
        <v>0</v>
      </c>
      <c r="I185" s="19">
        <f t="shared" si="67"/>
        <v>0</v>
      </c>
      <c r="J185" s="19">
        <f t="shared" si="67"/>
        <v>0</v>
      </c>
      <c r="K185" s="25"/>
      <c r="L185" s="19">
        <f t="shared" ref="L185" si="68">SUM(L176:L184)</f>
        <v>0</v>
      </c>
    </row>
    <row r="186" spans="1:12" ht="14.4" x14ac:dyDescent="0.25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510</v>
      </c>
      <c r="G186" s="32">
        <f t="shared" ref="G186" si="69">G175+G185</f>
        <v>19.619999999999997</v>
      </c>
      <c r="H186" s="32">
        <f t="shared" ref="H186" si="70">H175+H185</f>
        <v>16.05</v>
      </c>
      <c r="I186" s="32">
        <f t="shared" ref="I186" si="71">I175+I185</f>
        <v>84</v>
      </c>
      <c r="J186" s="32">
        <f t="shared" ref="J186" si="72">J175+J185</f>
        <v>548</v>
      </c>
      <c r="K186" s="32"/>
      <c r="L186" s="32">
        <v>92</v>
      </c>
    </row>
    <row r="187" spans="1:12" ht="14.4" x14ac:dyDescent="0.3">
      <c r="A187" s="20">
        <v>2</v>
      </c>
      <c r="B187" s="21">
        <v>5</v>
      </c>
      <c r="C187" s="22" t="s">
        <v>20</v>
      </c>
      <c r="D187" s="5" t="s">
        <v>21</v>
      </c>
      <c r="E187" s="39" t="s">
        <v>60</v>
      </c>
      <c r="F187" s="40">
        <v>200</v>
      </c>
      <c r="G187" s="40">
        <v>18.2</v>
      </c>
      <c r="H187" s="40">
        <v>4.5999999999999996</v>
      </c>
      <c r="I187" s="40">
        <v>76.3</v>
      </c>
      <c r="J187" s="40">
        <v>390</v>
      </c>
      <c r="K187" s="41" t="s">
        <v>47</v>
      </c>
      <c r="L187" s="40"/>
    </row>
    <row r="188" spans="1:12" ht="14.4" x14ac:dyDescent="0.3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22</v>
      </c>
      <c r="E189" s="42" t="s">
        <v>42</v>
      </c>
      <c r="F189" s="43">
        <v>200</v>
      </c>
      <c r="G189" s="43">
        <v>0.2</v>
      </c>
      <c r="H189" s="43">
        <v>0.02</v>
      </c>
      <c r="I189" s="43">
        <v>15</v>
      </c>
      <c r="J189" s="43">
        <v>61</v>
      </c>
      <c r="K189" s="44">
        <v>685</v>
      </c>
      <c r="L189" s="43"/>
    </row>
    <row r="190" spans="1:12" ht="14.4" x14ac:dyDescent="0.3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51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 t="s">
        <v>61</v>
      </c>
      <c r="E193" s="42" t="s">
        <v>53</v>
      </c>
      <c r="F193" s="43">
        <v>100</v>
      </c>
      <c r="G193" s="43">
        <v>8.8000000000000007</v>
      </c>
      <c r="H193" s="43">
        <v>2.2000000000000002</v>
      </c>
      <c r="I193" s="43">
        <v>50.3</v>
      </c>
      <c r="J193" s="43">
        <v>128</v>
      </c>
      <c r="K193" s="44">
        <v>779</v>
      </c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3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3">SUM(G187:G194)</f>
        <v>27.2</v>
      </c>
      <c r="H195" s="19">
        <f t="shared" si="73"/>
        <v>6.8199999999999994</v>
      </c>
      <c r="I195" s="19">
        <f t="shared" si="73"/>
        <v>141.6</v>
      </c>
      <c r="J195" s="19">
        <f t="shared" si="73"/>
        <v>579</v>
      </c>
      <c r="K195" s="25"/>
      <c r="L195" s="19">
        <v>92</v>
      </c>
    </row>
    <row r="196" spans="1:12" ht="14.4" x14ac:dyDescent="0.3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74">SUM(G196:G204)</f>
        <v>0</v>
      </c>
      <c r="H205" s="19">
        <f t="shared" si="74"/>
        <v>0</v>
      </c>
      <c r="I205" s="19">
        <f t="shared" si="74"/>
        <v>0</v>
      </c>
      <c r="J205" s="19">
        <f t="shared" si="74"/>
        <v>0</v>
      </c>
      <c r="K205" s="25"/>
      <c r="L205" s="19">
        <f t="shared" ref="L205" si="75">SUM(L196:L204)</f>
        <v>0</v>
      </c>
    </row>
    <row r="206" spans="1:12" ht="15" thickBot="1" x14ac:dyDescent="0.3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500</v>
      </c>
      <c r="G206" s="32">
        <f t="shared" ref="G206" si="76">G195+G205</f>
        <v>27.2</v>
      </c>
      <c r="H206" s="32">
        <f t="shared" ref="H206" si="77">H195+H205</f>
        <v>6.8199999999999994</v>
      </c>
      <c r="I206" s="32">
        <f t="shared" ref="I206" si="78">I195+I205</f>
        <v>141.6</v>
      </c>
      <c r="J206" s="32">
        <f t="shared" ref="J206" si="79">J195+J205</f>
        <v>579</v>
      </c>
      <c r="K206" s="32"/>
      <c r="L206" s="32">
        <v>92</v>
      </c>
    </row>
    <row r="207" spans="1:12" ht="13.8" thickBot="1" x14ac:dyDescent="0.3">
      <c r="A207" s="27"/>
      <c r="B207" s="28"/>
      <c r="C207" s="57" t="s">
        <v>5</v>
      </c>
      <c r="D207" s="57"/>
      <c r="E207" s="57"/>
      <c r="F207" s="34">
        <f>SUMIF($C:$C,"Итого за день:",F:F)/COUNTIFS($C:$C,"Итого за день:",F:F,"&gt;0")</f>
        <v>506.5</v>
      </c>
      <c r="G207" s="34">
        <f>SUMIF($C:$C,"Итого за день:",G:G)/COUNTIFS($C:$C,"Итого за день:",G:G,"&gt;0")</f>
        <v>20.678999999999998</v>
      </c>
      <c r="H207" s="34">
        <f>SUMIF($C:$C,"Итого за день:",H:H)/COUNTIFS($C:$C,"Итого за день:",H:H,"&gt;0")</f>
        <v>15.484</v>
      </c>
      <c r="I207" s="34">
        <f>SUMIF($C:$C,"Итого за день:",I:I)/COUNTIFS($C:$C,"Итого за день:",I:I,"&gt;0")</f>
        <v>90.400999999999996</v>
      </c>
      <c r="J207" s="34">
        <f>SUMIF($C:$C,"Итого за день:",J:J)/COUNTIFS($C:$C,"Итого за день:",J:J,"&gt;0")</f>
        <v>561.6</v>
      </c>
      <c r="K207" s="34"/>
      <c r="L207" s="34">
        <f>SUMIF($C:$C,"Итого за день:",L:L)/COUNTIFS($C:$C,"Итого за день:",L:L,"&gt;0")</f>
        <v>92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2025-04-27T09:52:06Z</dcterms:modified>
</cp:coreProperties>
</file>